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05" windowWidth="15120" windowHeight="8010" activeTab="0"/>
  </bookViews>
  <sheets>
    <sheet name="НМЦ" sheetId="1" r:id="rId1"/>
    <sheet name="Лист1" sheetId="2" r:id="rId2"/>
  </sheets>
  <definedNames/>
  <calcPr fullCalcOnLoad="1"/>
</workbook>
</file>

<file path=xl/sharedStrings.xml><?xml version="1.0" encoding="utf-8"?>
<sst xmlns="http://schemas.openxmlformats.org/spreadsheetml/2006/main" count="56" uniqueCount="44">
  <si>
    <t>ИТОГО</t>
  </si>
  <si>
    <t>Категории</t>
  </si>
  <si>
    <t>Цены/поставщики</t>
  </si>
  <si>
    <t>Средняя цена</t>
  </si>
  <si>
    <t>Начальная цена</t>
  </si>
  <si>
    <t>Наименование</t>
  </si>
  <si>
    <t>Х</t>
  </si>
  <si>
    <t>Характеристика</t>
  </si>
  <si>
    <t>Цена за единицу</t>
  </si>
  <si>
    <t>Итого</t>
  </si>
  <si>
    <t>В цену товара включены расходы: на упаковку, погрузку, доставку, разгрузку, страхование, уплату таможенных пошлин, налогов, сборов и других обязательных платежей, включая НДС.  В случае поставки товара зарубежного производства, товар должен быть растаможенным.</t>
  </si>
  <si>
    <t>Номер п/п</t>
  </si>
  <si>
    <t>Наименование  поставщика</t>
  </si>
  <si>
    <t>Адрес</t>
  </si>
  <si>
    <t>Телефон</t>
  </si>
  <si>
    <t>Исполнитель: экономист отдела материально-технического снабжения</t>
  </si>
  <si>
    <t>тел/факс. 8(34675) 6-79-98</t>
  </si>
  <si>
    <t>e-mail: mtsucgb@mail.ru</t>
  </si>
  <si>
    <t>Количество, шт</t>
  </si>
  <si>
    <r>
      <t xml:space="preserve">Способ размещения заказа                    </t>
    </r>
    <r>
      <rPr>
        <i/>
        <sz val="11"/>
        <color indexed="8"/>
        <rFont val="Calibri"/>
        <family val="2"/>
      </rPr>
      <t xml:space="preserve"> Запрос котировок</t>
    </r>
  </si>
  <si>
    <t>Обоснованием для расчета начальной (максимальной) цены была использована информация коммерческих предложений фирм потенциальных участников размещения заказа, путем мониторирования цен. Начальная (максимальная) цена получена путем сложения средних цен, сформированных на основании предложенных цен потенциальными поставщиками.</t>
  </si>
  <si>
    <t>Срок действия цен до 31.12.2012 года</t>
  </si>
  <si>
    <t>Шувалова Марина Олеговна</t>
  </si>
  <si>
    <t>Дата, номер коммерческого предложения</t>
  </si>
  <si>
    <t>Начальник ОМТС    _________________О.В.Кажуро</t>
  </si>
  <si>
    <t>Эмаль ПФ-115 алкидная</t>
  </si>
  <si>
    <t>Высококачественная эмаль на основе алкидного лака. Применяется для окраски деревянных, металлических, бетонных, цементных и других поверхностей, подвергающихся атмосферным воздействиям, а также для внутренних отделочных работ: окраски оконных рам, подоконников, дверей, батарей, различных деревянных и металлических предметов. Состав: Пентафталевый лак, светопрочные пигменты, микронизированный мрамор, уайт-спирит, сиккатив, целевые добавки. Цвет белый глянцевый. Форма выпуска: банка не менее 20 кг.</t>
  </si>
  <si>
    <t>Водно-дисперсионная полиакриловая моющаяся краска «Ореол Дисконт»</t>
  </si>
  <si>
    <t>Высококачественная краска предназначена для окрашивания стен и потолков внутри помещений. Краску можно наносить на бетонные, кирпичные, деревянные, заштукатуренные, ранее окрашенные поверхности, на специально предназначенные для окраски обои и другие пористые поверхности. Состав: акриловая дисперсия, высококачественные пигменты и наполнители, специальные добавки, вода. Цвет белый матовый. Форма выпуска: банка не менее 13 кг.</t>
  </si>
  <si>
    <t>ООО "Одежда"</t>
  </si>
  <si>
    <t>628250, Советский р-н, п. Пионерский, ул.Ленина, д.16</t>
  </si>
  <si>
    <t>8(34675) 4-06-73</t>
  </si>
  <si>
    <t>И.о главного врача                      _________________ В.В. Быков</t>
  </si>
  <si>
    <t>Обоснование расчета начальной (максимальной) цены гражданско-правового договора на приобретение строительных материалов 
за счет субсидии на выполнение муниципального задания (бюджет города Югорска) и средств от приносящей доход деятельности 
на 3, 4 квартал 2012 года для нужд  МБЛПУ «ЦГБ г. Югорска»</t>
  </si>
  <si>
    <t>ООО "ТОРОС"</t>
  </si>
  <si>
    <t>Вх.№460 от 27.06.2012г.</t>
  </si>
  <si>
    <t>628260, г.Югорск, ул.Мира, д.44/1</t>
  </si>
  <si>
    <t>8(34675) 2-32-73</t>
  </si>
  <si>
    <t>ООО "Экспоторгметалл"</t>
  </si>
  <si>
    <t>Вх.№461 от 06.06.2012г.</t>
  </si>
  <si>
    <t>620089, г.Екатеринбург, ул.Белинского, д.179, оф.7</t>
  </si>
  <si>
    <t>Вх.№462 от 28.06.2012г.</t>
  </si>
  <si>
    <t>Дата составления сводной таблицы 12 июля 2012 года</t>
  </si>
  <si>
    <t>Начальная (максимальная) цена: 214 920 (Двести четырнадцать тысяч девятьсот двадцать рублей) 00 копеек</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</si>
</sst>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_р_."/>
    <numFmt numFmtId="166" formatCode="[$-FC19]d\ mmmm\ yyyy\ &quot;г.&quot;"/>
    <numFmt numFmtId="167" formatCode="#,##0.0_р_."/>
    <numFmt numFmtId="168" formatCode="#,##0.000"/>
    <numFmt numFmtId="169" formatCode="#,##0.0"/>
    <numFmt numFmtId="170" formatCode="&quot;Да&quot;;&quot;Да&quot;;&quot;Нет&quot;"/>
    <numFmt numFmtId="171" formatCode="&quot;Истина&quot;;&quot;Истина&quot;;&quot;Ложь&quot;"/>
    <numFmt numFmtId="172" formatCode="&quot;Вкл&quot;;&quot;Вкл&quot;;&quot;Выкл&quot;"/>
    <numFmt numFmtId="173" formatCode="[$€-2]\ ###,000_);[Red]\([$€-2]\ ###,000\)"/>
    <numFmt numFmtId="174" formatCode="0.0000"/>
    <numFmt numFmtId="175" formatCode="0.000"/>
  </numFmts>
  <fonts count="39">
    <font>
      <sz val="11"/>
      <color theme="1"/>
      <name val="Calibri"/>
      <family val="2"/>
    </font>
    <font>
      <sz val="11"/>
      <color indexed="8"/>
      <name val="Calibri"/>
      <family val="2"/>
    </font>
    <font>
      <u val="single"/>
      <sz val="16.5"/>
      <color indexed="12"/>
      <name val="Calibri"/>
      <family val="2"/>
    </font>
    <font>
      <u val="single"/>
      <sz val="16.5"/>
      <color indexed="36"/>
      <name val="Calibri"/>
      <family val="2"/>
    </font>
    <font>
      <b/>
      <sz val="11"/>
      <color indexed="8"/>
      <name val="Calibri"/>
      <family val="2"/>
    </font>
    <font>
      <i/>
      <sz val="11"/>
      <color indexed="8"/>
      <name val="Calibri"/>
      <family val="2"/>
    </font>
    <font>
      <sz val="11"/>
      <color indexed="8"/>
      <name val="Times New Roman"/>
      <family val="1"/>
    </font>
    <font>
      <sz val="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thin"/>
      <top style="medium"/>
      <bottom style="medium"/>
    </border>
    <border>
      <left style="thin"/>
      <right style="thin"/>
      <top style="medium"/>
      <bottom style="medium"/>
    </border>
    <border>
      <left style="thin"/>
      <right/>
      <top style="medium"/>
      <bottom style="medium"/>
    </border>
    <border>
      <left style="thin"/>
      <right style="thin"/>
      <top/>
      <bottom style="thin"/>
    </border>
    <border>
      <left style="thin"/>
      <right style="thin"/>
      <top style="medium"/>
      <bottom style="thin"/>
    </border>
    <border>
      <left/>
      <right style="medium"/>
      <top style="medium"/>
      <bottom style="thin"/>
    </border>
    <border>
      <left style="thin"/>
      <right>
        <color indexed="63"/>
      </right>
      <top/>
      <bottom style="thin"/>
    </border>
    <border>
      <left/>
      <right style="medium"/>
      <top/>
      <bottom style="thin"/>
    </border>
    <border>
      <left style="thin"/>
      <right style="thin"/>
      <top style="thin"/>
      <bottom style="thin"/>
    </border>
    <border>
      <left/>
      <right style="medium"/>
      <top style="thin"/>
      <bottom style="thin"/>
    </border>
    <border>
      <left style="medium"/>
      <right style="medium"/>
      <top style="medium"/>
      <bottom style="medium"/>
    </border>
    <border>
      <left style="thin"/>
      <right/>
      <top style="thin"/>
      <bottom style="thin"/>
    </border>
    <border>
      <left/>
      <right style="medium"/>
      <top style="medium"/>
      <bottom style="medium"/>
    </border>
    <border>
      <left style="medium"/>
      <right style="medium"/>
      <top style="medium"/>
      <bottom/>
    </border>
    <border>
      <left style="medium"/>
      <right style="medium"/>
      <top/>
      <bottom style="medium"/>
    </border>
    <border>
      <left>
        <color indexed="63"/>
      </left>
      <right>
        <color indexed="63"/>
      </right>
      <top>
        <color indexed="63"/>
      </top>
      <bottom style="medium"/>
    </border>
    <border>
      <left style="medium"/>
      <right/>
      <top style="medium"/>
      <bottom style="medium"/>
    </border>
    <border>
      <left/>
      <right/>
      <top style="medium"/>
      <bottom style="medium"/>
    </border>
    <border>
      <left style="medium"/>
      <right/>
      <top style="medium"/>
      <bottom/>
    </border>
    <border>
      <left/>
      <right style="medium"/>
      <top style="medium"/>
      <bottom/>
    </border>
    <border>
      <left style="medium"/>
      <right/>
      <top/>
      <bottom style="medium"/>
    </border>
    <border>
      <left/>
      <right style="medium"/>
      <top/>
      <bottom style="medium"/>
    </border>
    <border>
      <left style="thin"/>
      <right/>
      <top style="medium"/>
      <bottom style="thin"/>
    </border>
    <border>
      <left/>
      <right/>
      <top style="medium"/>
      <bottom style="thin"/>
    </border>
    <border>
      <left/>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1" applyNumberFormat="0" applyAlignment="0" applyProtection="0"/>
    <xf numFmtId="0" fontId="25" fillId="27" borderId="2" applyNumberFormat="0" applyAlignment="0" applyProtection="0"/>
    <xf numFmtId="0" fontId="26" fillId="27" borderId="1" applyNumberFormat="0" applyAlignment="0" applyProtection="0"/>
    <xf numFmtId="0" fontId="2"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8" borderId="7" applyNumberFormat="0" applyAlignment="0" applyProtection="0"/>
    <xf numFmtId="0" fontId="32" fillId="0" borderId="0" applyNumberFormat="0" applyFill="0" applyBorder="0" applyAlignment="0" applyProtection="0"/>
    <xf numFmtId="0" fontId="33" fillId="29" borderId="0" applyNumberFormat="0" applyBorder="0" applyAlignment="0" applyProtection="0"/>
    <xf numFmtId="0" fontId="3" fillId="0" borderId="0" applyNumberFormat="0" applyFill="0" applyBorder="0" applyAlignment="0" applyProtection="0"/>
    <xf numFmtId="0" fontId="34" fillId="30" borderId="0" applyNumberFormat="0" applyBorder="0" applyAlignment="0" applyProtection="0"/>
    <xf numFmtId="0" fontId="3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6" fillId="0" borderId="9" applyNumberFormat="0" applyFill="0" applyAlignment="0" applyProtection="0"/>
    <xf numFmtId="0" fontId="3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8" fillId="32" borderId="0" applyNumberFormat="0" applyBorder="0" applyAlignment="0" applyProtection="0"/>
  </cellStyleXfs>
  <cellXfs count="55">
    <xf numFmtId="0" fontId="0" fillId="0" borderId="0" xfId="0" applyFont="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16" xfId="0" applyBorder="1" applyAlignment="1">
      <alignment horizontal="center" vertical="center" wrapText="1"/>
    </xf>
    <xf numFmtId="0" fontId="0" fillId="0" borderId="13"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0" borderId="19" xfId="0" applyBorder="1" applyAlignment="1">
      <alignment horizontal="center"/>
    </xf>
    <xf numFmtId="0" fontId="0" fillId="0" borderId="18" xfId="0" applyBorder="1" applyAlignment="1">
      <alignment horizontal="center" vertical="center" wrapText="1"/>
    </xf>
    <xf numFmtId="165" fontId="0" fillId="0" borderId="18" xfId="0" applyNumberFormat="1" applyBorder="1" applyAlignment="1">
      <alignment horizontal="center"/>
    </xf>
    <xf numFmtId="165" fontId="0" fillId="0" borderId="19" xfId="0" applyNumberFormat="1" applyBorder="1" applyAlignment="1">
      <alignment horizontal="center"/>
    </xf>
    <xf numFmtId="0" fontId="4" fillId="0" borderId="0" xfId="0" applyFont="1" applyBorder="1" applyAlignment="1">
      <alignment horizontal="center" vertical="center" wrapText="1"/>
    </xf>
    <xf numFmtId="165" fontId="0" fillId="0" borderId="0" xfId="0" applyNumberFormat="1" applyBorder="1" applyAlignment="1">
      <alignment horizontal="center"/>
    </xf>
    <xf numFmtId="0" fontId="0" fillId="0" borderId="0" xfId="0" applyNumberFormat="1" applyAlignment="1">
      <alignment horizontal="left" vertical="center" wrapText="1"/>
    </xf>
    <xf numFmtId="0" fontId="0" fillId="0" borderId="20" xfId="0" applyBorder="1" applyAlignment="1">
      <alignment horizontal="center" vertical="center"/>
    </xf>
    <xf numFmtId="0" fontId="0" fillId="0" borderId="20" xfId="0" applyBorder="1" applyAlignment="1">
      <alignment horizontal="center" vertical="center" wrapText="1"/>
    </xf>
    <xf numFmtId="0" fontId="0" fillId="0" borderId="0" xfId="0" applyBorder="1" applyAlignment="1">
      <alignment/>
    </xf>
    <xf numFmtId="0" fontId="0" fillId="0" borderId="0" xfId="0" applyAlignment="1">
      <alignment vertical="top"/>
    </xf>
    <xf numFmtId="0" fontId="6" fillId="0" borderId="0" xfId="0" applyFont="1" applyAlignment="1">
      <alignment/>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4" fillId="0" borderId="10" xfId="0" applyFont="1" applyBorder="1" applyAlignment="1">
      <alignment horizontal="center" vertical="center" wrapText="1"/>
    </xf>
    <xf numFmtId="0" fontId="0" fillId="0" borderId="21" xfId="0" applyBorder="1" applyAlignment="1">
      <alignment horizontal="center" vertical="center" wrapText="1"/>
    </xf>
    <xf numFmtId="165" fontId="0" fillId="33" borderId="13" xfId="0" applyNumberFormat="1" applyFill="1" applyBorder="1" applyAlignment="1">
      <alignment horizontal="center"/>
    </xf>
    <xf numFmtId="165" fontId="0" fillId="33" borderId="18" xfId="0" applyNumberFormat="1" applyFill="1" applyBorder="1" applyAlignment="1">
      <alignment horizontal="center"/>
    </xf>
    <xf numFmtId="165" fontId="0" fillId="33" borderId="11" xfId="0" applyNumberFormat="1" applyFill="1" applyBorder="1" applyAlignment="1">
      <alignment horizontal="center"/>
    </xf>
    <xf numFmtId="0" fontId="0" fillId="0" borderId="0" xfId="0" applyAlignment="1">
      <alignment horizontal="center" vertical="center" wrapText="1"/>
    </xf>
    <xf numFmtId="0" fontId="0" fillId="0" borderId="0" xfId="0" applyAlignment="1">
      <alignment horizontal="left"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44" fontId="6" fillId="0" borderId="23" xfId="43" applyFont="1" applyBorder="1" applyAlignment="1">
      <alignment horizontal="center" vertical="center" wrapText="1"/>
    </xf>
    <xf numFmtId="44" fontId="6" fillId="0" borderId="24" xfId="43" applyFont="1" applyBorder="1" applyAlignment="1">
      <alignment horizontal="center" vertical="center" wrapText="1"/>
    </xf>
    <xf numFmtId="44" fontId="6" fillId="0" borderId="28" xfId="43" applyFont="1"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0" xfId="0" applyNumberFormat="1" applyAlignment="1">
      <alignment horizontal="left" vertical="center" wrapText="1"/>
    </xf>
    <xf numFmtId="0" fontId="0" fillId="33" borderId="21" xfId="0" applyFill="1" applyBorder="1" applyAlignment="1">
      <alignment horizontal="center" vertical="center" wrapText="1"/>
    </xf>
    <xf numFmtId="0" fontId="0" fillId="33" borderId="34" xfId="0" applyFill="1" applyBorder="1" applyAlignment="1">
      <alignment horizontal="center" vertical="center" wrapText="1"/>
    </xf>
    <xf numFmtId="0" fontId="6" fillId="0" borderId="0" xfId="0" applyFont="1" applyAlignment="1">
      <alignment horizontal="left"/>
    </xf>
    <xf numFmtId="0" fontId="0" fillId="33" borderId="34" xfId="0" applyFill="1" applyBorder="1" applyAlignment="1">
      <alignment/>
    </xf>
    <xf numFmtId="0" fontId="6" fillId="0" borderId="28" xfId="0" applyFont="1" applyBorder="1" applyAlignment="1">
      <alignment horizontal="center" vertical="center" wrapText="1"/>
    </xf>
    <xf numFmtId="0" fontId="6" fillId="0" borderId="30" xfId="0" applyFont="1" applyBorder="1" applyAlignment="1">
      <alignment horizontal="center" vertical="center" wrapText="1"/>
    </xf>
    <xf numFmtId="0" fontId="0" fillId="33" borderId="32" xfId="0" applyFill="1" applyBorder="1" applyAlignment="1">
      <alignment horizontal="center" vertical="center" wrapText="1"/>
    </xf>
    <xf numFmtId="0" fontId="0" fillId="33" borderId="33" xfId="0"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4"/>
  <sheetViews>
    <sheetView tabSelected="1" zoomScale="106" zoomScaleNormal="106" zoomScalePageLayoutView="0" workbookViewId="0" topLeftCell="A10">
      <selection activeCell="A30" sqref="A30:F31"/>
    </sheetView>
  </sheetViews>
  <sheetFormatPr defaultColWidth="9.140625" defaultRowHeight="15"/>
  <cols>
    <col min="1" max="1" width="20.7109375" style="0" customWidth="1"/>
    <col min="2" max="2" width="28.140625" style="0" customWidth="1"/>
    <col min="3" max="3" width="26.00390625" style="0" customWidth="1"/>
    <col min="4" max="4" width="32.140625" style="0" customWidth="1"/>
    <col min="5" max="5" width="14.57421875" style="0" customWidth="1"/>
    <col min="6" max="6" width="16.8515625" style="0" customWidth="1"/>
  </cols>
  <sheetData>
    <row r="1" spans="1:6" ht="46.5" customHeight="1">
      <c r="A1" s="30" t="s">
        <v>33</v>
      </c>
      <c r="B1" s="30"/>
      <c r="C1" s="30"/>
      <c r="D1" s="30"/>
      <c r="E1" s="30"/>
      <c r="F1" s="30"/>
    </row>
    <row r="2" spans="1:6" ht="15">
      <c r="A2" s="31"/>
      <c r="B2" s="31"/>
      <c r="C2" s="31"/>
      <c r="D2" s="31"/>
      <c r="E2" s="31"/>
      <c r="F2" s="31"/>
    </row>
    <row r="3" spans="3:6" ht="15.75" thickBot="1">
      <c r="C3" s="34" t="s">
        <v>19</v>
      </c>
      <c r="D3" s="34"/>
      <c r="E3" s="34"/>
      <c r="F3" s="34"/>
    </row>
    <row r="4" spans="1:6" ht="15.75" thickBot="1">
      <c r="A4" s="32" t="s">
        <v>1</v>
      </c>
      <c r="B4" s="35" t="s">
        <v>2</v>
      </c>
      <c r="C4" s="36"/>
      <c r="D4" s="36"/>
      <c r="E4" s="32" t="s">
        <v>3</v>
      </c>
      <c r="F4" s="32" t="s">
        <v>4</v>
      </c>
    </row>
    <row r="5" spans="1:6" ht="15.75" thickBot="1">
      <c r="A5" s="33"/>
      <c r="B5" s="1">
        <v>1</v>
      </c>
      <c r="C5" s="2">
        <v>2</v>
      </c>
      <c r="D5" s="3">
        <v>3</v>
      </c>
      <c r="E5" s="33"/>
      <c r="F5" s="33"/>
    </row>
    <row r="6" spans="1:6" ht="15" customHeight="1">
      <c r="A6" s="4" t="s">
        <v>5</v>
      </c>
      <c r="B6" s="43" t="s">
        <v>25</v>
      </c>
      <c r="C6" s="44"/>
      <c r="D6" s="44"/>
      <c r="E6" s="5" t="s">
        <v>6</v>
      </c>
      <c r="F6" s="6" t="s">
        <v>6</v>
      </c>
    </row>
    <row r="7" spans="1:6" ht="108.75" customHeight="1">
      <c r="A7" s="7" t="s">
        <v>7</v>
      </c>
      <c r="B7" s="47" t="s">
        <v>26</v>
      </c>
      <c r="C7" s="50"/>
      <c r="D7" s="50"/>
      <c r="E7" s="8"/>
      <c r="F7" s="9"/>
    </row>
    <row r="8" spans="1:6" ht="15" customHeight="1">
      <c r="A8" s="26" t="s">
        <v>18</v>
      </c>
      <c r="B8" s="47">
        <v>51</v>
      </c>
      <c r="C8" s="50"/>
      <c r="D8" s="50"/>
      <c r="E8" s="10" t="s">
        <v>6</v>
      </c>
      <c r="F8" s="11" t="s">
        <v>6</v>
      </c>
    </row>
    <row r="9" spans="1:6" ht="15">
      <c r="A9" s="12" t="s">
        <v>8</v>
      </c>
      <c r="B9" s="27">
        <v>3600</v>
      </c>
      <c r="C9" s="27">
        <v>2950</v>
      </c>
      <c r="D9" s="27">
        <v>3000</v>
      </c>
      <c r="E9" s="13">
        <f>(B9+C9+D9)/3</f>
        <v>3183.3333333333335</v>
      </c>
      <c r="F9" s="14">
        <f>E9</f>
        <v>3183.3333333333335</v>
      </c>
    </row>
    <row r="10" spans="1:6" ht="15.75" thickBot="1">
      <c r="A10" s="12" t="s">
        <v>9</v>
      </c>
      <c r="B10" s="28">
        <f>B8*B9</f>
        <v>183600</v>
      </c>
      <c r="C10" s="28">
        <f>B8*C9</f>
        <v>150450</v>
      </c>
      <c r="D10" s="28">
        <f>D9*B8</f>
        <v>153000</v>
      </c>
      <c r="E10" s="13">
        <f>E9*B8</f>
        <v>162350</v>
      </c>
      <c r="F10" s="14">
        <f>E10</f>
        <v>162350</v>
      </c>
    </row>
    <row r="11" spans="1:6" ht="16.5" customHeight="1">
      <c r="A11" s="4" t="s">
        <v>5</v>
      </c>
      <c r="B11" s="53" t="s">
        <v>27</v>
      </c>
      <c r="C11" s="54"/>
      <c r="D11" s="54"/>
      <c r="E11" s="5" t="s">
        <v>6</v>
      </c>
      <c r="F11" s="6" t="s">
        <v>6</v>
      </c>
    </row>
    <row r="12" spans="1:6" ht="94.5" customHeight="1">
      <c r="A12" s="7" t="s">
        <v>7</v>
      </c>
      <c r="B12" s="47" t="s">
        <v>28</v>
      </c>
      <c r="C12" s="48"/>
      <c r="D12" s="48"/>
      <c r="E12" s="8"/>
      <c r="F12" s="9"/>
    </row>
    <row r="13" spans="1:6" ht="15">
      <c r="A13" s="23" t="s">
        <v>18</v>
      </c>
      <c r="B13" s="47">
        <v>42</v>
      </c>
      <c r="C13" s="48"/>
      <c r="D13" s="48"/>
      <c r="E13" s="10" t="s">
        <v>6</v>
      </c>
      <c r="F13" s="11" t="s">
        <v>6</v>
      </c>
    </row>
    <row r="14" spans="1:6" ht="15">
      <c r="A14" s="12" t="s">
        <v>8</v>
      </c>
      <c r="B14" s="27">
        <v>1170</v>
      </c>
      <c r="C14" s="27">
        <v>1505</v>
      </c>
      <c r="D14" s="27">
        <v>1080</v>
      </c>
      <c r="E14" s="13">
        <f>(B14+C14+D14)/3</f>
        <v>1251.6666666666667</v>
      </c>
      <c r="F14" s="14">
        <f>E14</f>
        <v>1251.6666666666667</v>
      </c>
    </row>
    <row r="15" spans="1:6" ht="15.75" thickBot="1">
      <c r="A15" s="12" t="s">
        <v>9</v>
      </c>
      <c r="B15" s="28">
        <f>B13*B14</f>
        <v>49140</v>
      </c>
      <c r="C15" s="28">
        <f>B13*C14</f>
        <v>63210</v>
      </c>
      <c r="D15" s="28">
        <f>D14*B13</f>
        <v>45360</v>
      </c>
      <c r="E15" s="13">
        <f>E14*B13</f>
        <v>52570</v>
      </c>
      <c r="F15" s="14">
        <f>E15</f>
        <v>52570</v>
      </c>
    </row>
    <row r="16" spans="1:6" ht="15.75" thickBot="1">
      <c r="A16" s="25" t="s">
        <v>0</v>
      </c>
      <c r="B16" s="29">
        <f>B15+B10</f>
        <v>232740</v>
      </c>
      <c r="C16" s="29">
        <f>C15+C10</f>
        <v>213660</v>
      </c>
      <c r="D16" s="29">
        <f>D15+D10</f>
        <v>198360</v>
      </c>
      <c r="E16" s="29">
        <f>E15+E10</f>
        <v>214920</v>
      </c>
      <c r="F16" s="29">
        <f>F15+F10</f>
        <v>214920</v>
      </c>
    </row>
    <row r="17" spans="1:6" ht="15">
      <c r="A17" s="15"/>
      <c r="B17" s="16"/>
      <c r="C17" s="16"/>
      <c r="D17" s="16"/>
      <c r="E17" s="16"/>
      <c r="F17" s="16"/>
    </row>
    <row r="18" ht="15">
      <c r="A18" t="s">
        <v>43</v>
      </c>
    </row>
    <row r="19" ht="14.25" customHeight="1"/>
    <row r="20" spans="1:6" ht="19.5" customHeight="1">
      <c r="A20" s="46" t="s">
        <v>10</v>
      </c>
      <c r="B20" s="46"/>
      <c r="C20" s="46"/>
      <c r="D20" s="46"/>
      <c r="E20" s="46"/>
      <c r="F20" s="46"/>
    </row>
    <row r="21" spans="1:6" ht="13.5" customHeight="1">
      <c r="A21" s="46"/>
      <c r="B21" s="46"/>
      <c r="C21" s="46"/>
      <c r="D21" s="46"/>
      <c r="E21" s="46"/>
      <c r="F21" s="46"/>
    </row>
    <row r="22" spans="1:6" ht="15.75" thickBot="1">
      <c r="A22" s="17"/>
      <c r="B22" s="17"/>
      <c r="C22" s="17"/>
      <c r="D22" s="17"/>
      <c r="E22" s="17"/>
      <c r="F22" s="17"/>
    </row>
    <row r="23" spans="1:6" ht="48" customHeight="1" thickBot="1">
      <c r="A23" s="18" t="s">
        <v>11</v>
      </c>
      <c r="B23" s="19" t="s">
        <v>12</v>
      </c>
      <c r="C23" s="24" t="s">
        <v>23</v>
      </c>
      <c r="D23" s="35" t="s">
        <v>13</v>
      </c>
      <c r="E23" s="45"/>
      <c r="F23" s="18" t="s">
        <v>14</v>
      </c>
    </row>
    <row r="24" spans="1:6" ht="15" customHeight="1">
      <c r="A24" s="32">
        <v>1</v>
      </c>
      <c r="B24" s="37" t="s">
        <v>34</v>
      </c>
      <c r="C24" s="37" t="s">
        <v>35</v>
      </c>
      <c r="D24" s="39" t="s">
        <v>36</v>
      </c>
      <c r="E24" s="40"/>
      <c r="F24" s="32" t="s">
        <v>37</v>
      </c>
    </row>
    <row r="25" spans="1:6" ht="18" customHeight="1" thickBot="1">
      <c r="A25" s="33"/>
      <c r="B25" s="38"/>
      <c r="C25" s="38"/>
      <c r="D25" s="41"/>
      <c r="E25" s="42"/>
      <c r="F25" s="33"/>
    </row>
    <row r="26" spans="1:6" ht="15" customHeight="1">
      <c r="A26" s="32">
        <v>2</v>
      </c>
      <c r="B26" s="37" t="s">
        <v>38</v>
      </c>
      <c r="C26" s="37" t="s">
        <v>39</v>
      </c>
      <c r="D26" s="39" t="s">
        <v>40</v>
      </c>
      <c r="E26" s="40"/>
      <c r="F26" s="32"/>
    </row>
    <row r="27" spans="1:6" ht="17.25" customHeight="1" thickBot="1">
      <c r="A27" s="33"/>
      <c r="B27" s="38"/>
      <c r="C27" s="38"/>
      <c r="D27" s="41"/>
      <c r="E27" s="42"/>
      <c r="F27" s="33"/>
    </row>
    <row r="28" spans="1:6" ht="15" customHeight="1">
      <c r="A28" s="32">
        <v>3</v>
      </c>
      <c r="B28" s="51" t="s">
        <v>29</v>
      </c>
      <c r="C28" s="37" t="s">
        <v>41</v>
      </c>
      <c r="D28" s="39" t="s">
        <v>30</v>
      </c>
      <c r="E28" s="40"/>
      <c r="F28" s="32" t="s">
        <v>31</v>
      </c>
    </row>
    <row r="29" spans="1:6" ht="18.75" customHeight="1" thickBot="1">
      <c r="A29" s="33"/>
      <c r="B29" s="52"/>
      <c r="C29" s="38"/>
      <c r="D29" s="41"/>
      <c r="E29" s="42"/>
      <c r="F29" s="33"/>
    </row>
    <row r="30" spans="1:6" ht="14.25" customHeight="1">
      <c r="A30" s="31" t="s">
        <v>20</v>
      </c>
      <c r="B30" s="31"/>
      <c r="C30" s="31"/>
      <c r="D30" s="31"/>
      <c r="E30" s="31"/>
      <c r="F30" s="31"/>
    </row>
    <row r="31" spans="1:6" ht="40.5" customHeight="1">
      <c r="A31" s="31"/>
      <c r="B31" s="31"/>
      <c r="C31" s="31"/>
      <c r="D31" s="31"/>
      <c r="E31" s="31"/>
      <c r="F31" s="31"/>
    </row>
    <row r="32" spans="1:4" ht="15">
      <c r="A32" s="20"/>
      <c r="B32" s="20"/>
      <c r="C32" s="20"/>
      <c r="D32" s="20"/>
    </row>
    <row r="33" ht="15">
      <c r="A33" s="21" t="s">
        <v>21</v>
      </c>
    </row>
    <row r="34" ht="24" customHeight="1">
      <c r="A34" t="s">
        <v>32</v>
      </c>
    </row>
    <row r="36" ht="15">
      <c r="A36" t="s">
        <v>24</v>
      </c>
    </row>
    <row r="38" ht="15">
      <c r="A38" t="s">
        <v>42</v>
      </c>
    </row>
    <row r="40" spans="1:9" ht="17.25" customHeight="1">
      <c r="A40" s="22" t="s">
        <v>15</v>
      </c>
      <c r="B40" s="22"/>
      <c r="C40" s="22"/>
      <c r="D40" s="22"/>
      <c r="E40" s="22"/>
      <c r="F40" s="22"/>
      <c r="G40" s="22"/>
      <c r="H40" s="22"/>
      <c r="I40" s="22"/>
    </row>
    <row r="41" spans="1:9" ht="15.75" customHeight="1">
      <c r="A41" s="49" t="s">
        <v>22</v>
      </c>
      <c r="B41" s="49"/>
      <c r="C41" s="49"/>
      <c r="D41" s="49"/>
      <c r="E41" s="22"/>
      <c r="F41" s="22"/>
      <c r="G41" s="22"/>
      <c r="H41" s="22"/>
      <c r="I41" s="22"/>
    </row>
    <row r="42" spans="1:9" ht="15">
      <c r="A42" s="22" t="s">
        <v>16</v>
      </c>
      <c r="B42" s="22"/>
      <c r="C42" s="22"/>
      <c r="D42" s="22"/>
      <c r="E42" s="22"/>
      <c r="F42" s="22"/>
      <c r="G42" s="22"/>
      <c r="H42" s="22"/>
      <c r="I42" s="22"/>
    </row>
    <row r="43" spans="1:9" ht="15">
      <c r="A43" s="22" t="s">
        <v>17</v>
      </c>
      <c r="B43" s="22"/>
      <c r="C43" s="22"/>
      <c r="D43" s="22"/>
      <c r="E43" s="22"/>
      <c r="F43" s="22"/>
      <c r="G43" s="22"/>
      <c r="H43" s="22"/>
      <c r="I43" s="22"/>
    </row>
    <row r="44" spans="1:4" ht="15">
      <c r="A44" s="20"/>
      <c r="B44" s="20"/>
      <c r="C44" s="20"/>
      <c r="D44" s="20"/>
    </row>
  </sheetData>
  <sheetProtection/>
  <mergeCells count="32">
    <mergeCell ref="A30:F31"/>
    <mergeCell ref="A41:D41"/>
    <mergeCell ref="B7:D7"/>
    <mergeCell ref="B8:D8"/>
    <mergeCell ref="B12:D12"/>
    <mergeCell ref="F26:F27"/>
    <mergeCell ref="B28:B29"/>
    <mergeCell ref="C28:C29"/>
    <mergeCell ref="D28:E29"/>
    <mergeCell ref="B11:D11"/>
    <mergeCell ref="B6:D6"/>
    <mergeCell ref="D23:E23"/>
    <mergeCell ref="A24:A25"/>
    <mergeCell ref="B24:B25"/>
    <mergeCell ref="C24:C25"/>
    <mergeCell ref="D24:E25"/>
    <mergeCell ref="A20:F21"/>
    <mergeCell ref="F24:F25"/>
    <mergeCell ref="B13:D13"/>
    <mergeCell ref="F28:F29"/>
    <mergeCell ref="A26:A27"/>
    <mergeCell ref="B26:B27"/>
    <mergeCell ref="C26:C27"/>
    <mergeCell ref="D26:E27"/>
    <mergeCell ref="A28:A29"/>
    <mergeCell ref="A1:F1"/>
    <mergeCell ref="A2:F2"/>
    <mergeCell ref="A4:A5"/>
    <mergeCell ref="E4:E5"/>
    <mergeCell ref="F4:F5"/>
    <mergeCell ref="C3:F3"/>
    <mergeCell ref="B4:D4"/>
  </mergeCells>
  <printOptions/>
  <pageMargins left="0.42" right="0.36" top="0.34" bottom="0.27"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2012-02-05T15:50:14Z</cp:lastPrinted>
  <dcterms:created xsi:type="dcterms:W3CDTF">2006-09-28T05:33:49Z</dcterms:created>
  <dcterms:modified xsi:type="dcterms:W3CDTF">2012-08-23T04:03:16Z</dcterms:modified>
  <cp:category/>
  <cp:version/>
  <cp:contentType/>
  <cp:contentStatus/>
</cp:coreProperties>
</file>